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00"/>
  </bookViews>
  <sheets>
    <sheet name="5º" sheetId="1" r:id="rId1"/>
  </sheets>
  <calcPr calcId="162913"/>
</workbook>
</file>

<file path=xl/calcChain.xml><?xml version="1.0" encoding="utf-8"?>
<calcChain xmlns="http://schemas.openxmlformats.org/spreadsheetml/2006/main">
  <c r="G43" i="1"/>
  <c r="G44"/>
  <c r="G45"/>
  <c r="G46"/>
  <c r="G47"/>
  <c r="G48"/>
  <c r="G42"/>
  <c r="F45"/>
  <c r="D48"/>
  <c r="D44"/>
  <c r="D42"/>
  <c r="D45"/>
  <c r="F67"/>
  <c r="F55"/>
  <c r="F21"/>
  <c r="F17"/>
  <c r="F18"/>
  <c r="F39"/>
  <c r="F38"/>
  <c r="F42"/>
  <c r="E42"/>
  <c r="E48"/>
  <c r="F48"/>
</calcChain>
</file>

<file path=xl/sharedStrings.xml><?xml version="1.0" encoding="utf-8"?>
<sst xmlns="http://schemas.openxmlformats.org/spreadsheetml/2006/main" count="108" uniqueCount="97">
  <si>
    <t>Tabela 18 - Demonstrativo Simplificado do Relatório Resumido da Execução Orçamentária</t>
  </si>
  <si>
    <t>Demonstrativo Simplificado do Relatório Resumido da Execução Orçamentária</t>
  </si>
  <si>
    <t>Orçamentos Fiscal e da Seguridade Social</t>
  </si>
  <si>
    <t>LRF, Art. 48 - Anexo XVIII</t>
  </si>
  <si>
    <t>R$ 1,00</t>
  </si>
  <si>
    <t>BALANÇO ORÇAMENTÁRIO</t>
  </si>
  <si>
    <t>Até o bimestre</t>
  </si>
  <si>
    <t>RECEITAS</t>
  </si>
  <si>
    <t>Previsão Inicial da Receita</t>
  </si>
  <si>
    <t>Previsão Atualizada da Receita</t>
  </si>
  <si>
    <t>Receitas Realizadas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</si>
  <si>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</si>
  <si>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</si>
  <si>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</si>
  <si>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</si>
  <si>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</si>
  <si>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</si>
  <si>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</si>
  <si>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</si>
  <si>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</si>
  <si>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</si>
  <si>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 - RCL</t>
  </si>
  <si>
    <t>Receita Corrente Líquida</t>
  </si>
  <si>
    <t>RECEITAS E DESPESAS DOS REGIMES DE PREVIDÊNCIA</t>
  </si>
  <si>
    <t>Regime Geral de Previdência Social dos Servidores Públicos</t>
  </si>
  <si>
    <t>Receitas Previdenciárias Realizadas(I)</t>
  </si>
  <si>
    <t>Despesas Previdenciárias Liquidadas(II)</t>
  </si>
  <si>
    <t>Resultado Previdenciário (III)=(I-II)</t>
  </si>
  <si>
    <t>Regime Próprio de Previdência Social dos Servidores Públicos</t>
  </si>
  <si>
    <t>Receitas Previdenciárias Realizadas(IV)</t>
  </si>
  <si>
    <t>Despesas Previdenciárias Liquidadas(V)</t>
  </si>
  <si>
    <t>Resultado Previdenciário (VI)=(IV-V)</t>
  </si>
  <si>
    <t>RESULTADOS NOMINAL E PRIMÁRIO</t>
  </si>
  <si>
    <t>Meta Fixada no AMF da LDO           (a)</t>
  </si>
  <si>
    <t>Resultado Apurado Até o Bimestre (b)</t>
  </si>
  <si>
    <t>% em Relação a Meta (b/a)</t>
  </si>
  <si>
    <t>Resultado Nominal</t>
  </si>
  <si>
    <t>Resultado Primário</t>
  </si>
  <si>
    <t>RESTOS A PAGAR POR PODER E MINISTÉRIO PÚBLICO</t>
  </si>
  <si>
    <t>Cancelamento até o bimestre</t>
  </si>
  <si>
    <t>Pagamento até o bimestre</t>
  </si>
  <si>
    <t>Saldo a Pagar</t>
  </si>
  <si>
    <t>RESTOS A PAGAR PROCESSADOS</t>
  </si>
  <si>
    <t>Poder Executivo</t>
  </si>
  <si>
    <t>Poder Legislativo</t>
  </si>
  <si>
    <t>RESTOS A PAGAR NÃO-PROCESSADOS</t>
  </si>
  <si>
    <t>TOTAL</t>
  </si>
  <si>
    <t>DESPESAS COM AÇÕES TÍPICAS DE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</si>
  <si>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</si>
  <si>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</si>
  <si>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</si>
  <si>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</si>
  <si>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>Minimo de 25% das receitas de impostos em MDE</t>
  </si>
  <si>
    <t>Minimo 60% do FUNDEB na remuneração do magistério com Educação infantril e ensino fundamental</t>
  </si>
  <si>
    <t>RECEITAS DE OPERAÇÕES DE CRÉDITO E DESPESAS DE CAPITAL</t>
  </si>
  <si>
    <t>Valor apurado até o bimestre</t>
  </si>
  <si>
    <t>Saldo a realizar</t>
  </si>
  <si>
    <t>Receitas de Operações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</si>
  <si>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</si>
  <si>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</si>
  <si>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</si>
  <si>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</si>
  <si>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</si>
  <si>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</si>
  <si>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Receitas Previdenciárias (I)</t>
  </si>
  <si>
    <t>Despesas Previdenciárias (II)</t>
  </si>
  <si>
    <t>Resultado Previdenciário (I-II)</t>
  </si>
  <si>
    <t>Receitas Previdenciárias (IV)</t>
  </si>
  <si>
    <t>Despesas Previdenciárias (V)</t>
  </si>
  <si>
    <t>Resultado Previdenciário (IV-V)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</si>
  <si>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</si>
  <si>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</si>
  <si>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</si>
  <si>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</si>
  <si>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</si>
  <si>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% Mínimo a Aplicar no exercicio</t>
  </si>
  <si>
    <t>Despesas Próprias com Ações e Serviços Públicos de Saúde</t>
  </si>
  <si>
    <t>Liquidado</t>
  </si>
  <si>
    <t>DESPESAS DE CARÁTER CONTINUADO DERIVADAS DE PPP</t>
  </si>
  <si>
    <t>Valor Apurado no Exercício Corrente</t>
  </si>
  <si>
    <t>Total das Despesas/RCL (%)</t>
  </si>
  <si>
    <t>Prefieito Municipal</t>
  </si>
  <si>
    <t>Responsavel pelo Controle Interno</t>
  </si>
  <si>
    <t>FONTE: Contabilidade do Municipio e SIAPC</t>
  </si>
  <si>
    <t>Secretaria da Fazenda</t>
  </si>
  <si>
    <t>Pedro Lorenzi</t>
  </si>
  <si>
    <t xml:space="preserve">                              </t>
  </si>
  <si>
    <t xml:space="preserve"> </t>
  </si>
  <si>
    <t>Gessica  Baldissera</t>
  </si>
  <si>
    <t>Poder Executivo Municipal de Paulo Bento - RS (consolidado)</t>
  </si>
  <si>
    <t>,</t>
  </si>
  <si>
    <t>Vanderson de Albuquerque</t>
  </si>
  <si>
    <t>CRC/RS Nº 071307/0-7</t>
  </si>
  <si>
    <t>1º Bimestre de 2020</t>
  </si>
  <si>
    <t>O Relatório Resumido de Execução Orçamentária do 1º Bimestre do ano de 2020, encontra-se afixado no átrio da Prefeitura Municipal de Paulo Bento, na Avenida Irmãs Consolata , 189, no horario das 07:00 às 12:00 horas, a contar do dia 30 de março de 2020, bem como disponibilizado no site www.paulobento.rs.gov.br</t>
  </si>
  <si>
    <t>Paulo Bento- RS, 30 de março de 2020.</t>
  </si>
  <si>
    <t>Hildo Gromann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</si>
</sst>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7" formatCode="_(* #,##0.00_);_(* \(#,##0.00\);_(* &quot;-&quot;??_);_(@_)"/>
    <numFmt numFmtId="184" formatCode="###,###,###,##0.00"/>
    <numFmt numFmtId="191" formatCode="#,##0.00_ ;\-#,##0.00\ "/>
  </numFmts>
  <fonts count="12">
    <font>
      <sz val="10"/>
      <name val="Arial"/>
    </font>
    <font>
      <sz val="10"/>
      <name val="Arial"/>
    </font>
    <font>
      <b/>
      <sz val="7"/>
      <name val="Arial"/>
      <family val="2"/>
    </font>
    <font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5"/>
      <name val="Arial"/>
      <family val="2"/>
    </font>
    <font>
      <sz val="5"/>
      <name val="Garamond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3" fillId="0" borderId="1" xfId="0" applyFont="1" applyBorder="1"/>
    <xf numFmtId="177" fontId="0" fillId="0" borderId="0" xfId="0" applyNumberFormat="1"/>
    <xf numFmtId="177" fontId="1" fillId="0" borderId="0" xfId="2" applyBorder="1"/>
    <xf numFmtId="0" fontId="4" fillId="0" borderId="0" xfId="0" applyFont="1"/>
    <xf numFmtId="177" fontId="4" fillId="0" borderId="0" xfId="0" applyNumberFormat="1" applyFont="1"/>
    <xf numFmtId="2" fontId="3" fillId="0" borderId="0" xfId="2" applyNumberFormat="1" applyFont="1" applyBorder="1" applyAlignment="1">
      <alignment vertical="center"/>
    </xf>
    <xf numFmtId="0" fontId="0" fillId="0" borderId="0" xfId="0" applyBorder="1"/>
    <xf numFmtId="2" fontId="3" fillId="0" borderId="0" xfId="2" applyNumberFormat="1" applyFont="1" applyFill="1" applyBorder="1" applyAlignment="1">
      <alignment vertical="center"/>
    </xf>
    <xf numFmtId="2" fontId="4" fillId="0" borderId="0" xfId="0" applyNumberFormat="1" applyFont="1"/>
    <xf numFmtId="0" fontId="3" fillId="0" borderId="2" xfId="0" applyFont="1" applyBorder="1"/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3" fillId="0" borderId="3" xfId="0" applyFont="1" applyBorder="1"/>
    <xf numFmtId="184" fontId="3" fillId="0" borderId="4" xfId="0" applyNumberFormat="1" applyFont="1" applyBorder="1" applyAlignment="1">
      <alignment horizontal="right" vertical="center"/>
    </xf>
    <xf numFmtId="0" fontId="3" fillId="0" borderId="0" xfId="0" applyFont="1" applyBorder="1"/>
    <xf numFmtId="0" fontId="6" fillId="0" borderId="5" xfId="0" applyFont="1" applyBorder="1" applyAlignment="1">
      <alignment horizontal="left"/>
    </xf>
    <xf numFmtId="184" fontId="3" fillId="0" borderId="6" xfId="0" applyNumberFormat="1" applyFont="1" applyBorder="1" applyAlignment="1">
      <alignment horizontal="right" vertical="center"/>
    </xf>
    <xf numFmtId="184" fontId="3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9" fillId="0" borderId="0" xfId="0" applyNumberFormat="1" applyFont="1"/>
    <xf numFmtId="177" fontId="4" fillId="0" borderId="0" xfId="2" applyFont="1"/>
    <xf numFmtId="0" fontId="7" fillId="0" borderId="0" xfId="0" applyFont="1" applyAlignment="1">
      <alignment horizontal="left"/>
    </xf>
    <xf numFmtId="39" fontId="3" fillId="0" borderId="4" xfId="0" applyNumberFormat="1" applyFont="1" applyFill="1" applyBorder="1" applyAlignment="1">
      <alignment horizontal="right" vertical="center"/>
    </xf>
    <xf numFmtId="39" fontId="3" fillId="0" borderId="8" xfId="0" applyNumberFormat="1" applyFont="1" applyFill="1" applyBorder="1" applyAlignment="1">
      <alignment horizontal="right" vertical="center"/>
    </xf>
    <xf numFmtId="184" fontId="3" fillId="0" borderId="4" xfId="0" applyNumberFormat="1" applyFont="1" applyFill="1" applyBorder="1" applyAlignment="1">
      <alignment horizontal="right" vertical="center"/>
    </xf>
    <xf numFmtId="9" fontId="3" fillId="0" borderId="4" xfId="0" applyNumberFormat="1" applyFont="1" applyFill="1" applyBorder="1" applyAlignment="1">
      <alignment horizontal="right" vertical="center"/>
    </xf>
    <xf numFmtId="9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184" fontId="3" fillId="0" borderId="5" xfId="0" applyNumberFormat="1" applyFont="1" applyFill="1" applyBorder="1" applyAlignment="1">
      <alignment horizontal="right"/>
    </xf>
    <xf numFmtId="184" fontId="3" fillId="0" borderId="6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10" fontId="4" fillId="0" borderId="0" xfId="0" applyNumberFormat="1" applyFont="1"/>
    <xf numFmtId="0" fontId="3" fillId="0" borderId="10" xfId="0" applyFont="1" applyBorder="1"/>
    <xf numFmtId="177" fontId="3" fillId="0" borderId="0" xfId="2" applyFont="1" applyBorder="1" applyAlignment="1">
      <alignment vertical="center"/>
    </xf>
    <xf numFmtId="177" fontId="3" fillId="0" borderId="0" xfId="2" applyFont="1" applyFill="1" applyBorder="1" applyAlignment="1">
      <alignment vertical="center"/>
    </xf>
    <xf numFmtId="184" fontId="3" fillId="0" borderId="3" xfId="0" applyNumberFormat="1" applyFont="1" applyBorder="1" applyAlignment="1">
      <alignment horizontal="right" vertical="center"/>
    </xf>
    <xf numFmtId="184" fontId="3" fillId="0" borderId="1" xfId="0" applyNumberFormat="1" applyFont="1" applyFill="1" applyBorder="1" applyAlignment="1">
      <alignment horizontal="right" vertical="center"/>
    </xf>
    <xf numFmtId="184" fontId="3" fillId="0" borderId="8" xfId="0" applyNumberFormat="1" applyFont="1" applyBorder="1" applyAlignment="1">
      <alignment horizontal="right" vertical="center"/>
    </xf>
    <xf numFmtId="4" fontId="0" fillId="0" borderId="0" xfId="0" applyNumberFormat="1" applyBorder="1"/>
    <xf numFmtId="4" fontId="0" fillId="0" borderId="0" xfId="0" applyNumberFormat="1"/>
    <xf numFmtId="4" fontId="3" fillId="0" borderId="0" xfId="0" applyNumberFormat="1" applyFont="1"/>
    <xf numFmtId="177" fontId="3" fillId="0" borderId="0" xfId="2" applyFont="1" applyBorder="1" applyAlignment="1"/>
    <xf numFmtId="43" fontId="3" fillId="0" borderId="0" xfId="0" applyNumberFormat="1" applyFont="1" applyBorder="1" applyAlignment="1"/>
    <xf numFmtId="0" fontId="3" fillId="0" borderId="0" xfId="0" applyFont="1" applyBorder="1" applyAlignment="1"/>
    <xf numFmtId="39" fontId="3" fillId="0" borderId="0" xfId="2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39" fontId="3" fillId="0" borderId="0" xfId="2" applyNumberFormat="1" applyFont="1" applyFill="1" applyBorder="1" applyAlignment="1">
      <alignment vertical="center"/>
    </xf>
    <xf numFmtId="0" fontId="11" fillId="0" borderId="9" xfId="0" applyFont="1" applyBorder="1"/>
    <xf numFmtId="0" fontId="11" fillId="0" borderId="3" xfId="0" applyFont="1" applyBorder="1"/>
    <xf numFmtId="191" fontId="0" fillId="0" borderId="0" xfId="0" applyNumberFormat="1"/>
    <xf numFmtId="0" fontId="10" fillId="0" borderId="0" xfId="0" applyFont="1" applyBorder="1"/>
    <xf numFmtId="39" fontId="3" fillId="0" borderId="0" xfId="0" applyNumberFormat="1" applyFont="1" applyBorder="1" applyAlignment="1"/>
    <xf numFmtId="0" fontId="10" fillId="0" borderId="0" xfId="0" applyFont="1"/>
    <xf numFmtId="0" fontId="3" fillId="0" borderId="0" xfId="0" applyFont="1" applyAlignment="1">
      <alignment horizontal="center" vertical="top" wrapText="1"/>
    </xf>
    <xf numFmtId="4" fontId="8" fillId="0" borderId="0" xfId="0" applyNumberFormat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77" fontId="3" fillId="0" borderId="1" xfId="2" applyFont="1" applyBorder="1" applyAlignment="1">
      <alignment horizontal="right"/>
    </xf>
    <xf numFmtId="177" fontId="3" fillId="0" borderId="5" xfId="2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77" fontId="3" fillId="0" borderId="1" xfId="2" applyFont="1" applyBorder="1" applyAlignment="1">
      <alignment horizontal="center"/>
    </xf>
    <xf numFmtId="177" fontId="3" fillId="0" borderId="5" xfId="2" applyFont="1" applyBorder="1" applyAlignment="1">
      <alignment horizontal="center"/>
    </xf>
    <xf numFmtId="39" fontId="3" fillId="0" borderId="1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177" fontId="3" fillId="0" borderId="1" xfId="2" applyFont="1" applyFill="1" applyBorder="1" applyAlignment="1">
      <alignment horizontal="right" vertical="center"/>
    </xf>
    <xf numFmtId="177" fontId="3" fillId="0" borderId="5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9" fontId="3" fillId="0" borderId="1" xfId="2" applyNumberFormat="1" applyFont="1" applyBorder="1" applyAlignment="1">
      <alignment horizontal="right" vertical="center"/>
    </xf>
    <xf numFmtId="39" fontId="3" fillId="0" borderId="5" xfId="2" applyNumberFormat="1" applyFont="1" applyBorder="1" applyAlignment="1">
      <alignment horizontal="right" vertical="center"/>
    </xf>
    <xf numFmtId="39" fontId="3" fillId="0" borderId="1" xfId="2" applyNumberFormat="1" applyFont="1" applyFill="1" applyBorder="1" applyAlignment="1">
      <alignment horizontal="right" vertical="center"/>
    </xf>
    <xf numFmtId="39" fontId="3" fillId="0" borderId="5" xfId="2" applyNumberFormat="1" applyFont="1" applyFill="1" applyBorder="1" applyAlignment="1">
      <alignment horizontal="right" vertical="center"/>
    </xf>
    <xf numFmtId="39" fontId="3" fillId="0" borderId="2" xfId="2" applyNumberFormat="1" applyFont="1" applyFill="1" applyBorder="1" applyAlignment="1">
      <alignment horizontal="right" vertical="center"/>
    </xf>
    <xf numFmtId="39" fontId="3" fillId="0" borderId="23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84" fontId="3" fillId="0" borderId="3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84" fontId="3" fillId="0" borderId="15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9" fontId="3" fillId="0" borderId="0" xfId="2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/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31" xfId="0" applyFont="1" applyBorder="1" applyAlignment="1"/>
    <xf numFmtId="0" fontId="3" fillId="0" borderId="1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4" fontId="3" fillId="0" borderId="0" xfId="0" applyNumberFormat="1" applyFont="1" applyBorder="1" applyAlignment="1">
      <alignment horizontal="right"/>
    </xf>
    <xf numFmtId="184" fontId="3" fillId="0" borderId="5" xfId="0" applyNumberFormat="1" applyFont="1" applyBorder="1" applyAlignment="1">
      <alignment horizontal="right"/>
    </xf>
    <xf numFmtId="184" fontId="3" fillId="0" borderId="17" xfId="0" applyNumberFormat="1" applyFont="1" applyBorder="1" applyAlignment="1">
      <alignment horizontal="right"/>
    </xf>
    <xf numFmtId="184" fontId="3" fillId="0" borderId="18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22" xfId="0" applyFont="1" applyBorder="1" applyAlignment="1">
      <alignment horizontal="left"/>
    </xf>
    <xf numFmtId="184" fontId="3" fillId="0" borderId="22" xfId="0" applyNumberFormat="1" applyFont="1" applyBorder="1" applyAlignment="1">
      <alignment horizontal="right"/>
    </xf>
    <xf numFmtId="184" fontId="3" fillId="0" borderId="23" xfId="0" applyNumberFormat="1" applyFont="1" applyBorder="1" applyAlignment="1">
      <alignment horizontal="right"/>
    </xf>
    <xf numFmtId="184" fontId="3" fillId="0" borderId="29" xfId="0" applyNumberFormat="1" applyFont="1" applyBorder="1" applyAlignment="1">
      <alignment horizontal="right"/>
    </xf>
    <xf numFmtId="184" fontId="3" fillId="0" borderId="21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7" fontId="3" fillId="0" borderId="3" xfId="2" applyFont="1" applyFill="1" applyBorder="1" applyAlignment="1">
      <alignment horizontal="right" vertical="center"/>
    </xf>
    <xf numFmtId="177" fontId="3" fillId="0" borderId="9" xfId="2" applyFont="1" applyFill="1" applyBorder="1" applyAlignment="1">
      <alignment horizontal="right" vertical="center"/>
    </xf>
    <xf numFmtId="177" fontId="3" fillId="0" borderId="2" xfId="2" applyFont="1" applyFill="1" applyBorder="1" applyAlignment="1">
      <alignment horizontal="right" vertical="center"/>
    </xf>
    <xf numFmtId="177" fontId="3" fillId="0" borderId="23" xfId="2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0" fontId="3" fillId="0" borderId="2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0" fontId="3" fillId="0" borderId="3" xfId="0" applyNumberFormat="1" applyFont="1" applyBorder="1" applyAlignment="1">
      <alignment horizontal="right"/>
    </xf>
    <xf numFmtId="10" fontId="3" fillId="0" borderId="9" xfId="0" applyNumberFormat="1" applyFont="1" applyBorder="1" applyAlignment="1">
      <alignment horizontal="right"/>
    </xf>
    <xf numFmtId="184" fontId="3" fillId="0" borderId="11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9" fontId="3" fillId="0" borderId="11" xfId="0" applyNumberFormat="1" applyFont="1" applyFill="1" applyBorder="1" applyAlignment="1">
      <alignment horizontal="right" vertical="center"/>
    </xf>
    <xf numFmtId="39" fontId="3" fillId="0" borderId="13" xfId="0" applyNumberFormat="1" applyFont="1" applyFill="1" applyBorder="1" applyAlignment="1">
      <alignment horizontal="right" vertical="center"/>
    </xf>
    <xf numFmtId="191" fontId="3" fillId="0" borderId="19" xfId="0" applyNumberFormat="1" applyFont="1" applyFill="1" applyBorder="1" applyAlignment="1">
      <alignment horizontal="right" vertical="center"/>
    </xf>
    <xf numFmtId="39" fontId="3" fillId="0" borderId="21" xfId="0" applyNumberFormat="1" applyFont="1" applyFill="1" applyBorder="1" applyAlignment="1">
      <alignment horizontal="right" vertical="center"/>
    </xf>
    <xf numFmtId="39" fontId="3" fillId="0" borderId="19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3" fillId="0" borderId="13" xfId="0" applyFont="1" applyFill="1" applyBorder="1" applyAlignment="1"/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right" vertical="center"/>
    </xf>
    <xf numFmtId="10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justify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50" workbookViewId="0">
      <selection activeCell="H19" sqref="H19"/>
    </sheetView>
  </sheetViews>
  <sheetFormatPr defaultRowHeight="12.75"/>
  <cols>
    <col min="1" max="1" width="2" customWidth="1"/>
    <col min="2" max="2" width="10.85546875" customWidth="1"/>
    <col min="3" max="3" width="33" customWidth="1"/>
    <col min="4" max="4" width="10.7109375" customWidth="1"/>
    <col min="5" max="5" width="8.140625" customWidth="1"/>
    <col min="6" max="6" width="10.85546875" customWidth="1"/>
    <col min="7" max="7" width="7.7109375" customWidth="1"/>
    <col min="8" max="8" width="14" customWidth="1"/>
    <col min="9" max="9" width="13.42578125" bestFit="1" customWidth="1"/>
    <col min="10" max="11" width="12.85546875" bestFit="1" customWidth="1"/>
  </cols>
  <sheetData>
    <row r="1" spans="1:10" ht="11.25" customHeight="1">
      <c r="A1" s="65" t="s">
        <v>0</v>
      </c>
      <c r="B1" s="65"/>
      <c r="C1" s="65"/>
      <c r="D1" s="65"/>
      <c r="E1" s="65"/>
      <c r="F1" s="65"/>
      <c r="G1" s="65"/>
    </row>
    <row r="2" spans="1:10" ht="7.5" customHeight="1">
      <c r="A2" s="66" t="s">
        <v>89</v>
      </c>
      <c r="B2" s="66"/>
      <c r="C2" s="66"/>
      <c r="D2" s="66"/>
      <c r="E2" s="66"/>
      <c r="F2" s="66"/>
      <c r="G2" s="66"/>
    </row>
    <row r="3" spans="1:10" ht="7.5" customHeight="1">
      <c r="A3" s="66" t="s">
        <v>1</v>
      </c>
      <c r="B3" s="66"/>
      <c r="C3" s="66"/>
      <c r="D3" s="66"/>
      <c r="E3" s="66"/>
      <c r="F3" s="66"/>
      <c r="G3" s="66"/>
    </row>
    <row r="4" spans="1:10" ht="7.5" customHeight="1">
      <c r="A4" s="66" t="s">
        <v>2</v>
      </c>
      <c r="B4" s="66"/>
      <c r="C4" s="66"/>
      <c r="D4" s="66"/>
      <c r="E4" s="66"/>
      <c r="F4" s="66"/>
      <c r="G4" s="66"/>
    </row>
    <row r="5" spans="1:10" ht="7.5" customHeight="1">
      <c r="A5" s="66" t="s">
        <v>93</v>
      </c>
      <c r="B5" s="66"/>
      <c r="C5" s="66"/>
      <c r="D5" s="66"/>
      <c r="E5" s="66"/>
      <c r="F5" s="66"/>
      <c r="G5" s="66"/>
    </row>
    <row r="6" spans="1:10" ht="0.75" customHeight="1">
      <c r="A6" s="1"/>
      <c r="B6" s="1"/>
      <c r="C6" s="1"/>
      <c r="D6" s="1"/>
      <c r="E6" s="1"/>
      <c r="F6" s="1"/>
      <c r="G6" s="1"/>
    </row>
    <row r="7" spans="1:10" ht="7.5" customHeight="1">
      <c r="A7" s="67" t="s">
        <v>3</v>
      </c>
      <c r="B7" s="68"/>
      <c r="C7" s="68"/>
      <c r="D7" s="42"/>
      <c r="E7" s="42"/>
      <c r="F7" s="69" t="s">
        <v>4</v>
      </c>
      <c r="G7" s="70"/>
    </row>
    <row r="8" spans="1:10" ht="9" customHeight="1">
      <c r="A8" s="71" t="s">
        <v>5</v>
      </c>
      <c r="B8" s="72"/>
      <c r="C8" s="72"/>
      <c r="D8" s="72"/>
      <c r="E8" s="73"/>
      <c r="F8" s="74" t="s">
        <v>6</v>
      </c>
      <c r="G8" s="75"/>
    </row>
    <row r="9" spans="1:10" ht="7.5" customHeight="1">
      <c r="A9" s="78" t="s">
        <v>7</v>
      </c>
      <c r="B9" s="79"/>
      <c r="C9" s="80"/>
      <c r="D9" s="60"/>
      <c r="E9" s="60"/>
      <c r="F9" s="58"/>
      <c r="G9" s="57"/>
      <c r="H9" s="24"/>
    </row>
    <row r="10" spans="1:10" ht="7.5" customHeight="1">
      <c r="A10" s="2"/>
      <c r="B10" s="81" t="s">
        <v>8</v>
      </c>
      <c r="C10" s="80"/>
      <c r="D10" s="51"/>
      <c r="E10" s="51"/>
      <c r="F10" s="82">
        <v>15915597.82</v>
      </c>
      <c r="G10" s="83"/>
      <c r="H10" s="24"/>
      <c r="I10" s="3"/>
      <c r="J10" s="4"/>
    </row>
    <row r="11" spans="1:10" ht="11.25" customHeight="1">
      <c r="A11" s="2"/>
      <c r="B11" s="81" t="s">
        <v>9</v>
      </c>
      <c r="C11" s="80"/>
      <c r="D11" s="51"/>
      <c r="E11" s="51"/>
      <c r="F11" s="82">
        <v>15915597.82</v>
      </c>
      <c r="G11" s="83"/>
      <c r="H11" s="24"/>
      <c r="I11" s="6"/>
    </row>
    <row r="12" spans="1:10" ht="14.25" customHeight="1">
      <c r="A12" s="2"/>
      <c r="B12" s="81" t="s">
        <v>10</v>
      </c>
      <c r="C12" s="80"/>
      <c r="D12" s="51"/>
      <c r="E12" s="51"/>
      <c r="F12" s="76">
        <v>2557175.5699999998</v>
      </c>
      <c r="G12" s="77"/>
      <c r="H12" s="24"/>
      <c r="I12" s="6"/>
    </row>
    <row r="13" spans="1:10" ht="11.25" customHeight="1">
      <c r="A13" s="2"/>
      <c r="B13" s="81" t="s">
        <v>11</v>
      </c>
      <c r="C13" s="80"/>
      <c r="D13" s="52"/>
      <c r="E13" s="53"/>
      <c r="F13" s="89"/>
      <c r="G13" s="90"/>
      <c r="H13" s="24"/>
    </row>
    <row r="14" spans="1:10" ht="8.1" customHeight="1">
      <c r="A14" s="2"/>
      <c r="B14" s="86" t="s">
        <v>12</v>
      </c>
      <c r="C14" s="86"/>
      <c r="D14" s="54"/>
      <c r="E14" s="54"/>
      <c r="F14" s="91">
        <v>979600</v>
      </c>
      <c r="G14" s="92"/>
      <c r="H14" s="43"/>
      <c r="I14" s="7"/>
    </row>
    <row r="15" spans="1:10" ht="8.1" customHeight="1">
      <c r="A15" s="78" t="s">
        <v>13</v>
      </c>
      <c r="B15" s="79"/>
      <c r="C15" s="80"/>
      <c r="D15" s="55"/>
      <c r="E15" s="55"/>
      <c r="F15" s="84"/>
      <c r="G15" s="85"/>
      <c r="H15" s="24"/>
      <c r="I15" s="8"/>
    </row>
    <row r="16" spans="1:10" ht="8.1" customHeight="1">
      <c r="A16" s="2"/>
      <c r="B16" s="81" t="s">
        <v>14</v>
      </c>
      <c r="C16" s="80"/>
      <c r="D16" s="51"/>
      <c r="E16" s="51"/>
      <c r="F16" s="82">
        <v>15915597.82</v>
      </c>
      <c r="G16" s="83"/>
      <c r="H16" s="24"/>
      <c r="I16" s="8"/>
    </row>
    <row r="17" spans="1:11" ht="8.1" customHeight="1">
      <c r="A17" s="2"/>
      <c r="B17" s="81" t="s">
        <v>15</v>
      </c>
      <c r="C17" s="80"/>
      <c r="D17" s="56"/>
      <c r="E17" s="56"/>
      <c r="F17" s="93">
        <f>1318340-338740</f>
        <v>979600</v>
      </c>
      <c r="G17" s="94"/>
      <c r="H17" s="44"/>
      <c r="I17" s="9"/>
      <c r="J17" s="3" t="s">
        <v>86</v>
      </c>
      <c r="K17" s="3"/>
    </row>
    <row r="18" spans="1:11" ht="8.1" customHeight="1">
      <c r="A18" s="2"/>
      <c r="B18" s="81" t="s">
        <v>16</v>
      </c>
      <c r="C18" s="80"/>
      <c r="D18" s="44"/>
      <c r="E18" s="44"/>
      <c r="F18" s="87">
        <f>F16+F17</f>
        <v>16895197.82</v>
      </c>
      <c r="G18" s="88"/>
      <c r="H18" s="43"/>
      <c r="I18" s="7"/>
    </row>
    <row r="19" spans="1:11" ht="8.1" customHeight="1">
      <c r="A19" s="2"/>
      <c r="B19" s="81" t="s">
        <v>17</v>
      </c>
      <c r="C19" s="80"/>
      <c r="D19" s="54"/>
      <c r="E19" s="54"/>
      <c r="F19" s="91">
        <v>5542129.1900000004</v>
      </c>
      <c r="G19" s="92"/>
      <c r="H19" s="43"/>
      <c r="I19" s="10"/>
      <c r="K19" s="3"/>
    </row>
    <row r="20" spans="1:11" ht="8.1" customHeight="1">
      <c r="A20" s="2"/>
      <c r="B20" s="97" t="s">
        <v>18</v>
      </c>
      <c r="C20" s="97"/>
      <c r="D20" s="54"/>
      <c r="E20" s="54"/>
      <c r="F20" s="91">
        <v>2165028.96</v>
      </c>
      <c r="G20" s="92"/>
      <c r="H20" s="24"/>
      <c r="I20" s="6"/>
      <c r="K20" s="3"/>
    </row>
    <row r="21" spans="1:11" ht="8.1" customHeight="1">
      <c r="A21" s="2"/>
      <c r="B21" s="81" t="s">
        <v>19</v>
      </c>
      <c r="C21" s="80"/>
      <c r="D21" s="61"/>
      <c r="E21" s="53"/>
      <c r="F21" s="95">
        <f>F12-F20</f>
        <v>392146.60999999987</v>
      </c>
      <c r="G21" s="96"/>
      <c r="H21" s="24"/>
    </row>
    <row r="22" spans="1:11" ht="9" customHeight="1">
      <c r="A22" s="71" t="s">
        <v>20</v>
      </c>
      <c r="B22" s="72"/>
      <c r="C22" s="72"/>
      <c r="D22" s="72"/>
      <c r="E22" s="73"/>
      <c r="F22" s="74" t="s">
        <v>6</v>
      </c>
      <c r="G22" s="75"/>
    </row>
    <row r="23" spans="1:11" ht="8.1" customHeight="1">
      <c r="A23" s="106" t="s">
        <v>17</v>
      </c>
      <c r="B23" s="97"/>
      <c r="C23" s="97"/>
      <c r="D23" s="107"/>
      <c r="E23" s="107"/>
      <c r="F23" s="91">
        <v>5542129.1900000004</v>
      </c>
      <c r="G23" s="92"/>
      <c r="H23" s="6"/>
    </row>
    <row r="24" spans="1:11" ht="8.1" customHeight="1">
      <c r="A24" s="106" t="s">
        <v>18</v>
      </c>
      <c r="B24" s="97"/>
      <c r="C24" s="97"/>
      <c r="D24" s="107"/>
      <c r="E24" s="107"/>
      <c r="F24" s="91">
        <v>2165028.96</v>
      </c>
      <c r="G24" s="92"/>
      <c r="H24" s="5"/>
    </row>
    <row r="25" spans="1:11" ht="9" customHeight="1">
      <c r="A25" s="71" t="s">
        <v>21</v>
      </c>
      <c r="B25" s="72"/>
      <c r="C25" s="73"/>
      <c r="D25" s="98"/>
      <c r="E25" s="99"/>
      <c r="F25" s="99"/>
      <c r="G25" s="100"/>
      <c r="H25" s="23"/>
    </row>
    <row r="26" spans="1:11" ht="8.1" customHeight="1">
      <c r="A26" s="67" t="s">
        <v>22</v>
      </c>
      <c r="B26" s="68"/>
      <c r="C26" s="101"/>
      <c r="D26" s="102">
        <v>15963874.220000001</v>
      </c>
      <c r="E26" s="103"/>
      <c r="F26" s="104"/>
      <c r="G26" s="105"/>
      <c r="I26" s="8"/>
    </row>
    <row r="27" spans="1:11" ht="9" customHeight="1">
      <c r="A27" s="108" t="s">
        <v>23</v>
      </c>
      <c r="B27" s="109"/>
      <c r="C27" s="109"/>
      <c r="D27" s="110"/>
      <c r="E27" s="111"/>
      <c r="F27" s="74" t="s">
        <v>6</v>
      </c>
      <c r="G27" s="75"/>
    </row>
    <row r="28" spans="1:11" ht="8.1" customHeight="1">
      <c r="A28" s="112" t="s">
        <v>24</v>
      </c>
      <c r="B28" s="113"/>
      <c r="C28" s="113"/>
      <c r="D28" s="114"/>
      <c r="E28" s="115"/>
      <c r="F28" s="116"/>
      <c r="G28" s="117"/>
    </row>
    <row r="29" spans="1:11" ht="8.1" customHeight="1">
      <c r="A29" s="12"/>
      <c r="B29" s="97" t="s">
        <v>25</v>
      </c>
      <c r="C29" s="97"/>
      <c r="D29" s="118"/>
      <c r="E29" s="90"/>
      <c r="F29" s="118"/>
      <c r="G29" s="90"/>
    </row>
    <row r="30" spans="1:11" ht="8.1" customHeight="1">
      <c r="A30" s="12"/>
      <c r="B30" s="97" t="s">
        <v>26</v>
      </c>
      <c r="C30" s="97"/>
      <c r="D30" s="118"/>
      <c r="E30" s="90"/>
      <c r="F30" s="118"/>
      <c r="G30" s="90"/>
    </row>
    <row r="31" spans="1:11" ht="8.1" customHeight="1">
      <c r="A31" s="12"/>
      <c r="B31" s="97" t="s">
        <v>27</v>
      </c>
      <c r="C31" s="97"/>
      <c r="D31" s="118"/>
      <c r="E31" s="90"/>
      <c r="F31" s="119"/>
      <c r="G31" s="120"/>
    </row>
    <row r="32" spans="1:11" ht="8.1" customHeight="1">
      <c r="A32" s="121" t="s">
        <v>28</v>
      </c>
      <c r="B32" s="122"/>
      <c r="C32" s="122"/>
      <c r="D32" s="118"/>
      <c r="E32" s="90"/>
      <c r="F32" s="123"/>
      <c r="G32" s="124"/>
    </row>
    <row r="33" spans="1:10" ht="8.1" customHeight="1">
      <c r="A33" s="2"/>
      <c r="B33" s="97" t="s">
        <v>29</v>
      </c>
      <c r="C33" s="97"/>
      <c r="D33" s="125"/>
      <c r="E33" s="126"/>
      <c r="F33" s="127"/>
      <c r="G33" s="128"/>
    </row>
    <row r="34" spans="1:10" ht="8.1" customHeight="1">
      <c r="A34" s="2"/>
      <c r="B34" s="97" t="s">
        <v>30</v>
      </c>
      <c r="C34" s="97"/>
      <c r="D34" s="129"/>
      <c r="E34" s="130"/>
      <c r="F34" s="131"/>
      <c r="G34" s="132"/>
    </row>
    <row r="35" spans="1:10" ht="8.1" customHeight="1">
      <c r="A35" s="11"/>
      <c r="B35" s="133" t="s">
        <v>31</v>
      </c>
      <c r="C35" s="133"/>
      <c r="D35" s="134"/>
      <c r="E35" s="135"/>
      <c r="F35" s="136"/>
      <c r="G35" s="137"/>
    </row>
    <row r="36" spans="1:10" ht="12.75" customHeight="1">
      <c r="A36" s="138" t="s">
        <v>32</v>
      </c>
      <c r="B36" s="139"/>
      <c r="C36" s="140"/>
      <c r="D36" s="141" t="s">
        <v>33</v>
      </c>
      <c r="E36" s="141" t="s">
        <v>34</v>
      </c>
      <c r="F36" s="142" t="s">
        <v>35</v>
      </c>
      <c r="G36" s="143"/>
    </row>
    <row r="37" spans="1:10" ht="9.75" customHeight="1">
      <c r="A37" s="138"/>
      <c r="B37" s="139"/>
      <c r="C37" s="140"/>
      <c r="D37" s="141"/>
      <c r="E37" s="141"/>
      <c r="F37" s="144"/>
      <c r="G37" s="145"/>
    </row>
    <row r="38" spans="1:10" ht="9.75" customHeight="1">
      <c r="A38" s="148" t="s">
        <v>36</v>
      </c>
      <c r="B38" s="149"/>
      <c r="C38" s="150"/>
      <c r="D38" s="26">
        <v>631464.26</v>
      </c>
      <c r="E38" s="26">
        <v>583834.26</v>
      </c>
      <c r="F38" s="158">
        <f>E38*100/D38</f>
        <v>92.457213651331585</v>
      </c>
      <c r="G38" s="159"/>
      <c r="H38" t="s">
        <v>87</v>
      </c>
    </row>
    <row r="39" spans="1:10" ht="9" customHeight="1">
      <c r="A39" s="151" t="s">
        <v>37</v>
      </c>
      <c r="B39" s="152"/>
      <c r="C39" s="153"/>
      <c r="D39" s="27">
        <v>461258.75</v>
      </c>
      <c r="E39" s="27">
        <v>584232.56000000006</v>
      </c>
      <c r="F39" s="160">
        <f>E39*100/D39</f>
        <v>126.66048286346873</v>
      </c>
      <c r="G39" s="161"/>
      <c r="H39" s="24"/>
      <c r="I39" s="41"/>
    </row>
    <row r="40" spans="1:10" ht="12.75" customHeight="1">
      <c r="A40" s="142" t="s">
        <v>38</v>
      </c>
      <c r="B40" s="154"/>
      <c r="C40" s="143"/>
      <c r="D40" s="146"/>
      <c r="E40" s="146" t="s">
        <v>39</v>
      </c>
      <c r="F40" s="146" t="s">
        <v>40</v>
      </c>
      <c r="G40" s="146" t="s">
        <v>41</v>
      </c>
      <c r="H40" s="13"/>
    </row>
    <row r="41" spans="1:10" ht="2.25" customHeight="1">
      <c r="A41" s="155"/>
      <c r="B41" s="156"/>
      <c r="C41" s="157"/>
      <c r="D41" s="147"/>
      <c r="E41" s="147"/>
      <c r="F41" s="147"/>
      <c r="G41" s="147"/>
    </row>
    <row r="42" spans="1:10" ht="8.1" customHeight="1">
      <c r="A42" s="14"/>
      <c r="B42" s="68" t="s">
        <v>42</v>
      </c>
      <c r="C42" s="101"/>
      <c r="D42" s="15">
        <f>D44+D43</f>
        <v>217161.02</v>
      </c>
      <c r="E42" s="15">
        <f>E44+E43</f>
        <v>0</v>
      </c>
      <c r="F42" s="45">
        <f>F44+F43</f>
        <v>116551.58</v>
      </c>
      <c r="G42" s="50">
        <f>D42-F42</f>
        <v>100609.43999999999</v>
      </c>
      <c r="H42" s="48"/>
    </row>
    <row r="43" spans="1:10" ht="8.1" customHeight="1">
      <c r="A43" s="2"/>
      <c r="B43" s="16"/>
      <c r="C43" s="17" t="s">
        <v>43</v>
      </c>
      <c r="D43" s="18">
        <v>207963.22</v>
      </c>
      <c r="E43" s="19">
        <v>0</v>
      </c>
      <c r="F43" s="46">
        <v>108100.61</v>
      </c>
      <c r="G43" s="50">
        <f t="shared" ref="G43:G48" si="0">D43-F43</f>
        <v>99862.61</v>
      </c>
      <c r="H43" s="48"/>
      <c r="J43" s="20"/>
    </row>
    <row r="44" spans="1:10" ht="8.1" customHeight="1">
      <c r="A44" s="2"/>
      <c r="B44" s="16"/>
      <c r="C44" s="17" t="s">
        <v>44</v>
      </c>
      <c r="D44" s="18">
        <f>95.55+9102.25</f>
        <v>9197.7999999999993</v>
      </c>
      <c r="E44" s="19">
        <v>0</v>
      </c>
      <c r="F44" s="46">
        <v>8450.9699999999993</v>
      </c>
      <c r="G44" s="50">
        <f t="shared" si="0"/>
        <v>746.82999999999993</v>
      </c>
      <c r="H44" s="48"/>
    </row>
    <row r="45" spans="1:10" ht="11.25" customHeight="1">
      <c r="A45" s="2"/>
      <c r="B45" s="97" t="s">
        <v>45</v>
      </c>
      <c r="C45" s="162"/>
      <c r="D45" s="18">
        <f>D47+D46</f>
        <v>2913707.9899999998</v>
      </c>
      <c r="E45" s="19">
        <v>0</v>
      </c>
      <c r="F45" s="46">
        <f>F46+F47</f>
        <v>292495.7</v>
      </c>
      <c r="G45" s="50">
        <f t="shared" si="0"/>
        <v>2621212.2899999996</v>
      </c>
      <c r="H45" s="48"/>
    </row>
    <row r="46" spans="1:10" ht="12.75" customHeight="1">
      <c r="A46" s="2"/>
      <c r="B46" s="16"/>
      <c r="C46" s="17" t="s">
        <v>43</v>
      </c>
      <c r="D46" s="18">
        <v>2874025.01</v>
      </c>
      <c r="E46" s="19">
        <v>0</v>
      </c>
      <c r="F46" s="46">
        <v>289443.96000000002</v>
      </c>
      <c r="G46" s="50">
        <f t="shared" si="0"/>
        <v>2584581.0499999998</v>
      </c>
      <c r="H46" s="64"/>
      <c r="I46" s="20"/>
    </row>
    <row r="47" spans="1:10" ht="8.1" customHeight="1">
      <c r="A47" s="2"/>
      <c r="B47" s="16"/>
      <c r="C47" s="17" t="s">
        <v>44</v>
      </c>
      <c r="D47" s="18">
        <v>39682.980000000003</v>
      </c>
      <c r="E47" s="19">
        <v>0</v>
      </c>
      <c r="F47" s="46">
        <v>3051.74</v>
      </c>
      <c r="G47" s="50">
        <f t="shared" si="0"/>
        <v>36631.240000000005</v>
      </c>
      <c r="H47" s="49"/>
      <c r="I47" s="20"/>
    </row>
    <row r="48" spans="1:10" ht="8.1" customHeight="1">
      <c r="A48" s="78" t="s">
        <v>46</v>
      </c>
      <c r="B48" s="79"/>
      <c r="C48" s="163"/>
      <c r="D48" s="47">
        <f>D45+D42</f>
        <v>3130869.01</v>
      </c>
      <c r="E48" s="47">
        <f>E42+E45</f>
        <v>0</v>
      </c>
      <c r="F48" s="47">
        <f>F42+F45</f>
        <v>409047.28</v>
      </c>
      <c r="G48" s="50">
        <f t="shared" si="0"/>
        <v>2721821.7299999995</v>
      </c>
      <c r="H48" s="10"/>
      <c r="I48" s="20"/>
      <c r="J48" s="20"/>
    </row>
    <row r="49" spans="1:9" ht="9" customHeight="1">
      <c r="A49" s="142" t="s">
        <v>47</v>
      </c>
      <c r="B49" s="154"/>
      <c r="C49" s="143"/>
      <c r="D49" s="146" t="s">
        <v>48</v>
      </c>
      <c r="E49" s="174" t="s">
        <v>49</v>
      </c>
      <c r="F49" s="175"/>
      <c r="G49" s="75"/>
      <c r="I49" s="20"/>
    </row>
    <row r="50" spans="1:9" ht="25.5" customHeight="1">
      <c r="A50" s="155"/>
      <c r="B50" s="156"/>
      <c r="C50" s="157"/>
      <c r="D50" s="147"/>
      <c r="E50" s="21" t="s">
        <v>50</v>
      </c>
      <c r="F50" s="176" t="s">
        <v>51</v>
      </c>
      <c r="G50" s="177"/>
      <c r="H50" s="49"/>
    </row>
    <row r="51" spans="1:9" ht="8.1" customHeight="1">
      <c r="A51" s="178" t="s">
        <v>52</v>
      </c>
      <c r="B51" s="179"/>
      <c r="C51" s="180"/>
      <c r="D51" s="28">
        <v>580637.09</v>
      </c>
      <c r="E51" s="29">
        <v>0.25</v>
      </c>
      <c r="F51" s="181">
        <v>0.2225</v>
      </c>
      <c r="G51" s="182"/>
      <c r="H51" s="5"/>
    </row>
    <row r="52" spans="1:9" ht="8.1" customHeight="1">
      <c r="A52" s="164" t="s">
        <v>53</v>
      </c>
      <c r="B52" s="165"/>
      <c r="C52" s="166"/>
      <c r="D52" s="19">
        <v>89280.54</v>
      </c>
      <c r="E52" s="30">
        <v>0.6</v>
      </c>
      <c r="F52" s="167">
        <v>0.53810000000000002</v>
      </c>
      <c r="G52" s="168"/>
    </row>
    <row r="53" spans="1:9" ht="9" customHeight="1">
      <c r="A53" s="169" t="s">
        <v>54</v>
      </c>
      <c r="B53" s="170"/>
      <c r="C53" s="171"/>
      <c r="D53" s="169" t="s">
        <v>55</v>
      </c>
      <c r="E53" s="171"/>
      <c r="F53" s="172" t="s">
        <v>56</v>
      </c>
      <c r="G53" s="173"/>
    </row>
    <row r="54" spans="1:9" ht="8.1" customHeight="1">
      <c r="A54" s="148" t="s">
        <v>57</v>
      </c>
      <c r="B54" s="149"/>
      <c r="C54" s="150"/>
      <c r="D54" s="183">
        <v>0</v>
      </c>
      <c r="E54" s="184"/>
      <c r="F54" s="183">
        <v>0</v>
      </c>
      <c r="G54" s="184"/>
    </row>
    <row r="55" spans="1:9" ht="8.1" customHeight="1">
      <c r="A55" s="151" t="s">
        <v>58</v>
      </c>
      <c r="B55" s="152"/>
      <c r="C55" s="153"/>
      <c r="D55" s="185">
        <v>88785.73</v>
      </c>
      <c r="E55" s="186"/>
      <c r="F55" s="185">
        <f>1899217.42-D55</f>
        <v>1810431.69</v>
      </c>
      <c r="G55" s="186"/>
      <c r="H55" s="10"/>
    </row>
    <row r="56" spans="1:9" ht="9" customHeight="1">
      <c r="A56" s="169" t="s">
        <v>59</v>
      </c>
      <c r="B56" s="170"/>
      <c r="C56" s="171"/>
      <c r="D56" s="31" t="s">
        <v>60</v>
      </c>
      <c r="E56" s="31" t="s">
        <v>61</v>
      </c>
      <c r="F56" s="31" t="s">
        <v>62</v>
      </c>
      <c r="G56" s="31" t="s">
        <v>63</v>
      </c>
    </row>
    <row r="57" spans="1:9" ht="8.1" customHeight="1">
      <c r="A57" s="178" t="s">
        <v>24</v>
      </c>
      <c r="B57" s="179"/>
      <c r="C57" s="180"/>
      <c r="D57" s="32"/>
      <c r="E57" s="33"/>
      <c r="F57" s="33"/>
      <c r="G57" s="33"/>
    </row>
    <row r="58" spans="1:9" ht="8.1" customHeight="1">
      <c r="A58" s="34"/>
      <c r="B58" s="187" t="s">
        <v>64</v>
      </c>
      <c r="C58" s="188"/>
      <c r="D58" s="36"/>
      <c r="E58" s="37"/>
      <c r="F58" s="37"/>
      <c r="G58" s="37"/>
    </row>
    <row r="59" spans="1:9" ht="8.1" customHeight="1">
      <c r="A59" s="34"/>
      <c r="B59" s="187" t="s">
        <v>65</v>
      </c>
      <c r="C59" s="188"/>
      <c r="D59" s="36"/>
      <c r="E59" s="37"/>
      <c r="F59" s="37"/>
      <c r="G59" s="37"/>
    </row>
    <row r="60" spans="1:9" ht="8.1" customHeight="1">
      <c r="A60" s="34"/>
      <c r="B60" s="187" t="s">
        <v>66</v>
      </c>
      <c r="C60" s="188"/>
      <c r="D60" s="36"/>
      <c r="E60" s="37"/>
      <c r="F60" s="37"/>
      <c r="G60" s="37"/>
    </row>
    <row r="61" spans="1:9" ht="8.1" customHeight="1">
      <c r="A61" s="164" t="s">
        <v>28</v>
      </c>
      <c r="B61" s="165"/>
      <c r="C61" s="166"/>
      <c r="D61" s="36"/>
      <c r="E61" s="37"/>
      <c r="F61" s="37"/>
      <c r="G61" s="37"/>
    </row>
    <row r="62" spans="1:9" ht="8.1" customHeight="1">
      <c r="A62" s="34"/>
      <c r="B62" s="187" t="s">
        <v>67</v>
      </c>
      <c r="C62" s="188"/>
      <c r="D62" s="36"/>
      <c r="E62" s="37"/>
      <c r="F62" s="37"/>
      <c r="G62" s="37"/>
    </row>
    <row r="63" spans="1:9" ht="8.1" customHeight="1">
      <c r="A63" s="34"/>
      <c r="B63" s="187" t="s">
        <v>68</v>
      </c>
      <c r="C63" s="188"/>
      <c r="D63" s="36"/>
      <c r="E63" s="37"/>
      <c r="F63" s="37"/>
      <c r="G63" s="37"/>
    </row>
    <row r="64" spans="1:9" ht="8.1" customHeight="1">
      <c r="A64" s="34"/>
      <c r="B64" s="35" t="s">
        <v>69</v>
      </c>
      <c r="C64" s="38"/>
      <c r="D64" s="38"/>
      <c r="E64" s="39"/>
      <c r="F64" s="39"/>
      <c r="G64" s="39"/>
    </row>
    <row r="65" spans="1:9" ht="9" customHeight="1">
      <c r="A65" s="169" t="s">
        <v>70</v>
      </c>
      <c r="B65" s="170"/>
      <c r="C65" s="171"/>
      <c r="D65" s="172" t="s">
        <v>55</v>
      </c>
      <c r="E65" s="173"/>
      <c r="F65" s="172" t="s">
        <v>71</v>
      </c>
      <c r="G65" s="173"/>
    </row>
    <row r="66" spans="1:9" ht="8.1" customHeight="1">
      <c r="A66" s="148" t="s">
        <v>72</v>
      </c>
      <c r="B66" s="149"/>
      <c r="C66" s="150"/>
      <c r="D66" s="189">
        <v>0</v>
      </c>
      <c r="E66" s="190"/>
      <c r="F66" s="189">
        <v>170780.2</v>
      </c>
      <c r="G66" s="190"/>
    </row>
    <row r="67" spans="1:9" ht="8.1" customHeight="1">
      <c r="A67" s="151" t="s">
        <v>73</v>
      </c>
      <c r="B67" s="152"/>
      <c r="C67" s="153"/>
      <c r="D67" s="191"/>
      <c r="E67" s="192"/>
      <c r="F67" s="193">
        <f>21204.5+94.71+3689.2</f>
        <v>24988.41</v>
      </c>
      <c r="G67" s="192"/>
      <c r="H67" s="1"/>
      <c r="I67" s="59"/>
    </row>
    <row r="68" spans="1:9" ht="9" customHeight="1">
      <c r="A68" s="194" t="s">
        <v>74</v>
      </c>
      <c r="B68" s="195"/>
      <c r="C68" s="196"/>
      <c r="D68" s="200" t="s">
        <v>48</v>
      </c>
      <c r="E68" s="172" t="s">
        <v>90</v>
      </c>
      <c r="F68" s="202"/>
      <c r="G68" s="173"/>
    </row>
    <row r="69" spans="1:9" ht="23.25" customHeight="1">
      <c r="A69" s="197"/>
      <c r="B69" s="198"/>
      <c r="C69" s="199"/>
      <c r="D69" s="201"/>
      <c r="E69" s="40" t="s">
        <v>75</v>
      </c>
      <c r="F69" s="203" t="s">
        <v>51</v>
      </c>
      <c r="G69" s="204"/>
    </row>
    <row r="70" spans="1:9" ht="8.1" customHeight="1">
      <c r="A70" s="178" t="s">
        <v>76</v>
      </c>
      <c r="B70" s="179"/>
      <c r="C70" s="180"/>
      <c r="D70" s="33"/>
      <c r="E70" s="33"/>
      <c r="F70" s="213"/>
      <c r="G70" s="214"/>
    </row>
    <row r="71" spans="1:9" ht="8.1" customHeight="1">
      <c r="A71" s="34"/>
      <c r="B71" s="215" t="s">
        <v>77</v>
      </c>
      <c r="C71" s="216"/>
      <c r="D71" s="19">
        <v>498367.22</v>
      </c>
      <c r="E71" s="30">
        <v>0.15</v>
      </c>
      <c r="F71" s="217">
        <v>0.19089999999999999</v>
      </c>
      <c r="G71" s="218"/>
      <c r="H71" s="41"/>
    </row>
    <row r="72" spans="1:9" ht="12.75" customHeight="1">
      <c r="A72" s="205" t="s">
        <v>78</v>
      </c>
      <c r="B72" s="206"/>
      <c r="C72" s="207"/>
      <c r="D72" s="205" t="s">
        <v>79</v>
      </c>
      <c r="E72" s="206"/>
      <c r="F72" s="206"/>
      <c r="G72" s="207"/>
    </row>
    <row r="73" spans="1:9" ht="8.1" customHeight="1">
      <c r="A73" s="208" t="s">
        <v>80</v>
      </c>
      <c r="B73" s="209"/>
      <c r="C73" s="209"/>
      <c r="D73" s="210">
        <v>0</v>
      </c>
      <c r="E73" s="211"/>
      <c r="F73" s="211"/>
      <c r="G73" s="212"/>
    </row>
    <row r="74" spans="1:9" ht="8.1" customHeight="1">
      <c r="A74" s="68" t="s">
        <v>83</v>
      </c>
      <c r="B74" s="68"/>
      <c r="C74" s="68"/>
      <c r="D74" s="68"/>
      <c r="E74" s="68"/>
      <c r="F74" s="68"/>
      <c r="G74" s="68"/>
    </row>
    <row r="75" spans="1:9" ht="16.5" customHeight="1">
      <c r="A75" s="220" t="s">
        <v>94</v>
      </c>
      <c r="B75" s="220"/>
      <c r="C75" s="220"/>
      <c r="D75" s="220"/>
      <c r="E75" s="220"/>
      <c r="F75" s="220"/>
      <c r="G75" s="220"/>
      <c r="I75" s="22"/>
    </row>
    <row r="76" spans="1:9" ht="9.75" customHeight="1">
      <c r="A76" s="221" t="s">
        <v>95</v>
      </c>
      <c r="B76" s="221"/>
      <c r="C76" s="221"/>
      <c r="D76" s="62"/>
      <c r="E76" s="62"/>
      <c r="F76" s="62"/>
      <c r="G76" s="62"/>
    </row>
    <row r="77" spans="1:9" ht="14.25" customHeight="1">
      <c r="A77" s="25"/>
      <c r="B77" s="25"/>
      <c r="C77" s="25"/>
      <c r="D77" s="62"/>
      <c r="E77" s="62"/>
      <c r="F77" s="223"/>
      <c r="G77" s="223"/>
    </row>
    <row r="78" spans="1:9" ht="9.9499999999999993" customHeight="1">
      <c r="A78" s="222" t="s">
        <v>85</v>
      </c>
      <c r="B78" s="222"/>
      <c r="C78" s="22" t="s">
        <v>96</v>
      </c>
      <c r="D78" s="222" t="s">
        <v>88</v>
      </c>
      <c r="E78" s="222"/>
      <c r="F78" s="222" t="s">
        <v>91</v>
      </c>
      <c r="G78" s="222"/>
    </row>
    <row r="79" spans="1:9" ht="9.75" customHeight="1">
      <c r="A79" s="219" t="s">
        <v>81</v>
      </c>
      <c r="B79" s="219"/>
      <c r="C79" s="63" t="s">
        <v>84</v>
      </c>
      <c r="D79" s="219" t="s">
        <v>82</v>
      </c>
      <c r="E79" s="219"/>
      <c r="F79" s="219" t="s">
        <v>92</v>
      </c>
      <c r="G79" s="219"/>
    </row>
    <row r="80" spans="1:9">
      <c r="A80" s="62"/>
      <c r="B80" s="62"/>
      <c r="C80" s="62"/>
      <c r="D80" s="62"/>
      <c r="E80" s="62"/>
      <c r="F80" s="62"/>
      <c r="G80" s="62"/>
    </row>
  </sheetData>
  <mergeCells count="147">
    <mergeCell ref="A79:B79"/>
    <mergeCell ref="D79:E79"/>
    <mergeCell ref="F79:G79"/>
    <mergeCell ref="A74:G74"/>
    <mergeCell ref="A75:G75"/>
    <mergeCell ref="A76:C76"/>
    <mergeCell ref="A78:B78"/>
    <mergeCell ref="D78:E78"/>
    <mergeCell ref="F78:G78"/>
    <mergeCell ref="F77:G77"/>
    <mergeCell ref="A72:C72"/>
    <mergeCell ref="D72:G72"/>
    <mergeCell ref="A73:C73"/>
    <mergeCell ref="D73:G73"/>
    <mergeCell ref="A70:C70"/>
    <mergeCell ref="F70:G70"/>
    <mergeCell ref="B71:C71"/>
    <mergeCell ref="F71:G71"/>
    <mergeCell ref="A67:C67"/>
    <mergeCell ref="D67:E67"/>
    <mergeCell ref="F67:G67"/>
    <mergeCell ref="A68:C69"/>
    <mergeCell ref="D68:D69"/>
    <mergeCell ref="E68:G68"/>
    <mergeCell ref="F69:G69"/>
    <mergeCell ref="A65:C65"/>
    <mergeCell ref="D65:E65"/>
    <mergeCell ref="F65:G65"/>
    <mergeCell ref="A66:C66"/>
    <mergeCell ref="D66:E66"/>
    <mergeCell ref="F66:G66"/>
    <mergeCell ref="B60:C60"/>
    <mergeCell ref="A61:C61"/>
    <mergeCell ref="B62:C62"/>
    <mergeCell ref="B63:C63"/>
    <mergeCell ref="A56:C56"/>
    <mergeCell ref="A57:C57"/>
    <mergeCell ref="B58:C58"/>
    <mergeCell ref="B59:C59"/>
    <mergeCell ref="A54:C54"/>
    <mergeCell ref="D54:E54"/>
    <mergeCell ref="F54:G54"/>
    <mergeCell ref="A55:C55"/>
    <mergeCell ref="D55:E55"/>
    <mergeCell ref="F55:G55"/>
    <mergeCell ref="A53:C53"/>
    <mergeCell ref="D53:E53"/>
    <mergeCell ref="F53:G53"/>
    <mergeCell ref="E49:G49"/>
    <mergeCell ref="F50:G50"/>
    <mergeCell ref="A51:C51"/>
    <mergeCell ref="F51:G51"/>
    <mergeCell ref="B45:C45"/>
    <mergeCell ref="A48:C48"/>
    <mergeCell ref="A49:C50"/>
    <mergeCell ref="D49:D50"/>
    <mergeCell ref="A52:C52"/>
    <mergeCell ref="F52:G52"/>
    <mergeCell ref="G40:G41"/>
    <mergeCell ref="B42:C42"/>
    <mergeCell ref="A38:C38"/>
    <mergeCell ref="A39:C39"/>
    <mergeCell ref="A40:C41"/>
    <mergeCell ref="D40:D41"/>
    <mergeCell ref="E40:E41"/>
    <mergeCell ref="F40:F41"/>
    <mergeCell ref="F38:G38"/>
    <mergeCell ref="F39:G39"/>
    <mergeCell ref="B35:C35"/>
    <mergeCell ref="D35:E35"/>
    <mergeCell ref="F35:G35"/>
    <mergeCell ref="A36:C37"/>
    <mergeCell ref="D36:D37"/>
    <mergeCell ref="E36:E37"/>
    <mergeCell ref="F36:G37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A32:C32"/>
    <mergeCell ref="D32:E32"/>
    <mergeCell ref="F32:G32"/>
    <mergeCell ref="B29:C29"/>
    <mergeCell ref="D29:E29"/>
    <mergeCell ref="F29:G29"/>
    <mergeCell ref="B30:C30"/>
    <mergeCell ref="D30:E30"/>
    <mergeCell ref="F30:G30"/>
    <mergeCell ref="D24:E24"/>
    <mergeCell ref="F24:G24"/>
    <mergeCell ref="A27:C27"/>
    <mergeCell ref="D27:E27"/>
    <mergeCell ref="F27:G27"/>
    <mergeCell ref="A28:C28"/>
    <mergeCell ref="D28:E28"/>
    <mergeCell ref="F28:G28"/>
    <mergeCell ref="B20:C20"/>
    <mergeCell ref="B19:C19"/>
    <mergeCell ref="A25:C25"/>
    <mergeCell ref="D25:G25"/>
    <mergeCell ref="A26:C26"/>
    <mergeCell ref="D26:G26"/>
    <mergeCell ref="A23:C23"/>
    <mergeCell ref="D23:E23"/>
    <mergeCell ref="F23:G23"/>
    <mergeCell ref="A24:C24"/>
    <mergeCell ref="F19:G19"/>
    <mergeCell ref="F20:G20"/>
    <mergeCell ref="F14:G14"/>
    <mergeCell ref="F17:G17"/>
    <mergeCell ref="F16:G16"/>
    <mergeCell ref="A22:C22"/>
    <mergeCell ref="D22:E22"/>
    <mergeCell ref="F22:G22"/>
    <mergeCell ref="B21:C21"/>
    <mergeCell ref="F21:G21"/>
    <mergeCell ref="A15:C15"/>
    <mergeCell ref="B13:C13"/>
    <mergeCell ref="F15:G15"/>
    <mergeCell ref="B14:C14"/>
    <mergeCell ref="B18:C18"/>
    <mergeCell ref="F18:G18"/>
    <mergeCell ref="B16:C16"/>
    <mergeCell ref="B17:C17"/>
    <mergeCell ref="F13:G13"/>
    <mergeCell ref="A8:C8"/>
    <mergeCell ref="D8:E8"/>
    <mergeCell ref="F8:G8"/>
    <mergeCell ref="F12:G12"/>
    <mergeCell ref="A9:C9"/>
    <mergeCell ref="B10:C10"/>
    <mergeCell ref="F10:G10"/>
    <mergeCell ref="B11:C11"/>
    <mergeCell ref="B12:C12"/>
    <mergeCell ref="F11:G11"/>
    <mergeCell ref="A1:G1"/>
    <mergeCell ref="A2:G2"/>
    <mergeCell ref="A3:G3"/>
    <mergeCell ref="A4:G4"/>
    <mergeCell ref="A5:G5"/>
    <mergeCell ref="A7:C7"/>
    <mergeCell ref="F7:G7"/>
  </mergeCells>
  <phoneticPr fontId="8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P.M.Gaurama</dc:creator>
  <cp:lastModifiedBy>Daniel</cp:lastModifiedBy>
  <cp:lastPrinted>2020-03-31T11:05:48Z</cp:lastPrinted>
  <dcterms:created xsi:type="dcterms:W3CDTF">2009-11-25T18:38:55Z</dcterms:created>
  <dcterms:modified xsi:type="dcterms:W3CDTF">2020-03-31T11:11:19Z</dcterms:modified>
</cp:coreProperties>
</file>